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CUARTO TRIMESTRE 2025\DIGITAL\"/>
    </mc:Choice>
  </mc:AlternateContent>
  <xr:revisionPtr revIDLastSave="0" documentId="13_ncr:1_{E73ADC44-60D3-4449-841F-7C7385FE1A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<sst xmlns="http://schemas.openxmlformats.org/spreadsheetml/2006/main" count="27" uniqueCount="27">
  <si>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</si>
  <si>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</si>
  <si>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</si>
  <si>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</si>
  <si>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</si>
  <si>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</si>
  <si>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</si>
  <si>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</si>
  <si>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</si>
  <si>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</si>
  <si>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</si>
  <si>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</si>
  <si>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</si>
  <si>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</si>
  <si>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</si>
  <si>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</si>
  <si>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</si>
  <si>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</si>
  <si>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</si>
  <si>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</si>
  <si>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</si>
  <si>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</si>
  <si>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</si>
  <si>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</si>
  <si>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</si>
  <si>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</si>
  <si>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SAN FELIPE, GTO.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</si>
</sst>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1990725</xdr:colOff>
      <xdr:row>25</xdr:row>
      <xdr:rowOff>57150</xdr:rowOff>
    </xdr:from>
    <xdr:to>
      <xdr:col>4</xdr:col>
      <xdr:colOff>785605</xdr:colOff>
      <xdr:row>31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F0B8E2A-EDD7-41DF-ACC5-889507CF1A5E}"/>
            </a:ext>
          </a:extLst>
        </xdr:cNvPr>
        <xdr:cNvSpPr txBox="1"/>
      </xdr:nvSpPr>
      <xdr:spPr>
        <a:xfrm>
          <a:off x="1990725" y="407670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Ing. Ivan Faustino Narvaez</a:t>
          </a:r>
          <a:r>
            <a:rPr lang="es-MX" sz="1100" baseline="0"/>
            <a:t> Cervantes</a:t>
          </a:r>
          <a:endParaRPr lang="es-MX" sz="1100"/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H13" sqref="H13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14589546.049999999</v>
      </c>
      <c r="C3" s="8">
        <f t="shared" ref="C3:F3" si="0">C4+C12</f>
        <v>65798025.829999998</v>
      </c>
      <c r="D3" s="8">
        <f t="shared" si="0"/>
        <v>64678636.300000004</v>
      </c>
      <c r="E3" s="8">
        <f t="shared" si="0"/>
        <v>15708935.580000002</v>
      </c>
      <c r="F3" s="8">
        <f t="shared" si="0"/>
        <v>1119389.530000004</v>
      </c>
    </row>
    <row r="4" spans="1:6" x14ac:dyDescent="0.2">
      <c r="A4" s="5" t="s">
        <v>4</v>
      </c>
      <c r="B4" s="8">
        <f>SUM(B5:B11)</f>
        <v>7228847.3499999996</v>
      </c>
      <c r="C4" s="8">
        <f>SUM(C5:C11)</f>
        <v>62057062.030000001</v>
      </c>
      <c r="D4" s="8">
        <f>SUM(D5:D11)</f>
        <v>62434467.300000004</v>
      </c>
      <c r="E4" s="8">
        <f>SUM(E5:E11)</f>
        <v>6851442.0800000038</v>
      </c>
      <c r="F4" s="8">
        <f>SUM(F5:F11)</f>
        <v>-377405.26999999548</v>
      </c>
    </row>
    <row r="5" spans="1:6" x14ac:dyDescent="0.2">
      <c r="A5" s="6" t="s">
        <v>5</v>
      </c>
      <c r="B5" s="9">
        <v>4970788.01</v>
      </c>
      <c r="C5" s="9">
        <v>40520610.590000004</v>
      </c>
      <c r="D5" s="9">
        <v>40958802.149999999</v>
      </c>
      <c r="E5" s="9">
        <f>B5+C5-D5</f>
        <v>4532596.450000003</v>
      </c>
      <c r="F5" s="9">
        <f t="shared" ref="F5:F11" si="1">E5-B5</f>
        <v>-438191.5599999968</v>
      </c>
    </row>
    <row r="6" spans="1:6" x14ac:dyDescent="0.2">
      <c r="A6" s="6" t="s">
        <v>6</v>
      </c>
      <c r="B6" s="9">
        <v>1413261.94</v>
      </c>
      <c r="C6" s="9">
        <v>19031552.940000001</v>
      </c>
      <c r="D6" s="9">
        <v>18790993.440000001</v>
      </c>
      <c r="E6" s="9">
        <f t="shared" ref="E6:E11" si="2">B6+C6-D6</f>
        <v>1653821.4400000013</v>
      </c>
      <c r="F6" s="9">
        <f t="shared" si="1"/>
        <v>240559.5000000014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844797.4</v>
      </c>
      <c r="C9" s="9">
        <v>2504898.5</v>
      </c>
      <c r="D9" s="9">
        <v>2684671.71</v>
      </c>
      <c r="E9" s="9">
        <f t="shared" si="2"/>
        <v>665024.18999999994</v>
      </c>
      <c r="F9" s="9">
        <f t="shared" si="1"/>
        <v>-179773.21000000008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7360698.6999999993</v>
      </c>
      <c r="C12" s="8">
        <f>SUM(C13:C21)</f>
        <v>3740963.8</v>
      </c>
      <c r="D12" s="8">
        <f>SUM(D13:D21)</f>
        <v>2244169</v>
      </c>
      <c r="E12" s="8">
        <f>SUM(E13:E21)</f>
        <v>8857493.4999999981</v>
      </c>
      <c r="F12" s="8">
        <f>SUM(F13:F21)</f>
        <v>1496794.7999999993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6741995.5300000003</v>
      </c>
      <c r="C15" s="10">
        <v>0</v>
      </c>
      <c r="D15" s="10">
        <v>0</v>
      </c>
      <c r="E15" s="10">
        <f t="shared" si="4"/>
        <v>6741995.5300000003</v>
      </c>
      <c r="F15" s="10">
        <f t="shared" si="3"/>
        <v>0</v>
      </c>
    </row>
    <row r="16" spans="1:6" x14ac:dyDescent="0.2">
      <c r="A16" s="6" t="s">
        <v>14</v>
      </c>
      <c r="B16" s="9">
        <v>3407604.7</v>
      </c>
      <c r="C16" s="9">
        <v>3740963.8</v>
      </c>
      <c r="D16" s="9">
        <v>1870481.9</v>
      </c>
      <c r="E16" s="9">
        <f t="shared" si="4"/>
        <v>5278086.5999999996</v>
      </c>
      <c r="F16" s="9">
        <f t="shared" si="3"/>
        <v>1870481.8999999994</v>
      </c>
    </row>
    <row r="17" spans="1:6" x14ac:dyDescent="0.2">
      <c r="A17" s="6" t="s">
        <v>15</v>
      </c>
      <c r="B17" s="9">
        <v>89749.2</v>
      </c>
      <c r="C17" s="9">
        <v>0</v>
      </c>
      <c r="D17" s="9">
        <v>0</v>
      </c>
      <c r="E17" s="9">
        <f t="shared" si="4"/>
        <v>89749.2</v>
      </c>
      <c r="F17" s="9">
        <f t="shared" si="3"/>
        <v>0</v>
      </c>
    </row>
    <row r="18" spans="1:6" x14ac:dyDescent="0.2">
      <c r="A18" s="6" t="s">
        <v>16</v>
      </c>
      <c r="B18" s="9">
        <v>-2878650.73</v>
      </c>
      <c r="C18" s="9">
        <v>0</v>
      </c>
      <c r="D18" s="9">
        <v>373687.1</v>
      </c>
      <c r="E18" s="9">
        <f t="shared" si="4"/>
        <v>-3252337.83</v>
      </c>
      <c r="F18" s="9">
        <f t="shared" si="3"/>
        <v>-373687.10000000009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2026-01-27T21:39:31Z</cp:lastPrinted>
  <dcterms:created xsi:type="dcterms:W3CDTF">2014-02-09T04:04:15Z</dcterms:created>
  <dcterms:modified xsi:type="dcterms:W3CDTF">2026-01-27T21:39:34Z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